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6960" activeTab="0"/>
  </bookViews>
  <sheets>
    <sheet name="Budgetblankett utan siffror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<sst xmlns="http://schemas.openxmlformats.org/spreadsheetml/2006/main" count="120" uniqueCount="94">
  <si>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>INTÄKTER</t>
  </si>
  <si>
    <t>Deltagaravgifter</t>
  </si>
  <si>
    <t>Övriga intäkter</t>
  </si>
  <si>
    <t>KOSTNADER</t>
  </si>
  <si>
    <t>Löner o arvoden</t>
  </si>
  <si>
    <t>Övriga personalkostnader</t>
  </si>
  <si>
    <t>Resekostnader</t>
  </si>
  <si>
    <t>Styrelsen</t>
  </si>
  <si>
    <t>Medlemsavgifter</t>
  </si>
  <si>
    <t>Övriga kostnader</t>
  </si>
  <si>
    <t xml:space="preserve"> Medlemsavgifter</t>
  </si>
  <si>
    <t>INTÄKTER TOTALT</t>
  </si>
  <si>
    <t>KOSTNADER TOTALT</t>
  </si>
  <si>
    <t>Netto</t>
  </si>
  <si>
    <t>Avskrivningar</t>
  </si>
  <si>
    <t>Möten, seminarier o repr.</t>
  </si>
  <si>
    <t>Kontorsmaterial</t>
  </si>
  <si>
    <t>ORDINARIE VERKSAMHET</t>
  </si>
  <si>
    <t>Personalkostnader</t>
  </si>
  <si>
    <t>Kostnader totalt</t>
  </si>
  <si>
    <t>INTÄKTER - projektstöd</t>
  </si>
  <si>
    <t>Övriga verksamhetskostnader</t>
  </si>
  <si>
    <t>Totalt övr verks.kostnader</t>
  </si>
  <si>
    <t>Kostnader egen verksamhet totalt</t>
  </si>
  <si>
    <t>Personalbikostnader</t>
  </si>
  <si>
    <t xml:space="preserve">Personalkostnader </t>
  </si>
  <si>
    <t>Friluftsfrämjandet Huddinge</t>
  </si>
  <si>
    <t>Alpint</t>
  </si>
  <si>
    <t>Klättring</t>
  </si>
  <si>
    <t>Vandring</t>
  </si>
  <si>
    <t>Fria Barn</t>
  </si>
  <si>
    <t>Kajak</t>
  </si>
  <si>
    <t>Långfärdsskridsko</t>
  </si>
  <si>
    <t>Fjäll</t>
  </si>
  <si>
    <t>Övriga Deltagaravgifter</t>
  </si>
  <si>
    <t>Lönebidrag</t>
  </si>
  <si>
    <t>Hyresbidrag</t>
  </si>
  <si>
    <t>Liftkort</t>
  </si>
  <si>
    <t>Parkering</t>
  </si>
  <si>
    <t>Medaljer</t>
  </si>
  <si>
    <t>Övrigt</t>
  </si>
  <si>
    <t>Din kurs</t>
  </si>
  <si>
    <t>Grenledarresa</t>
  </si>
  <si>
    <t>Upptaktsresa</t>
  </si>
  <si>
    <t>Utbildningar</t>
  </si>
  <si>
    <t>Återbetalningar</t>
  </si>
  <si>
    <t>Säsongskort</t>
  </si>
  <si>
    <t>Dagavgifter</t>
  </si>
  <si>
    <t>Nybörjarkurs</t>
  </si>
  <si>
    <t>Kurser</t>
  </si>
  <si>
    <t>Materiel</t>
  </si>
  <si>
    <t>Kurskostnader</t>
  </si>
  <si>
    <t>Ledarvård</t>
  </si>
  <si>
    <t>Netto längre vandringar</t>
  </si>
  <si>
    <t>Endagsvandringar</t>
  </si>
  <si>
    <t>Jackort</t>
  </si>
  <si>
    <t>Ledarkostnader</t>
  </si>
  <si>
    <t>Klätterkurser</t>
  </si>
  <si>
    <t>Öppen klättring</t>
  </si>
  <si>
    <t>Extern försäljning</t>
  </si>
  <si>
    <t>Inköp material</t>
  </si>
  <si>
    <t>Ledarutbildning, fortbildning</t>
  </si>
  <si>
    <t xml:space="preserve">Övriga ledarkostnader, kläder mm. </t>
  </si>
  <si>
    <t>Aktivitetskostnader</t>
  </si>
  <si>
    <t>Material</t>
  </si>
  <si>
    <t>Aktvitetskostnader</t>
  </si>
  <si>
    <t>Bidrag</t>
  </si>
  <si>
    <t>Bokföring, regionen</t>
  </si>
  <si>
    <t>Hyra kansliet</t>
  </si>
  <si>
    <t>Hyra förråd</t>
  </si>
  <si>
    <t>Städning</t>
  </si>
  <si>
    <t>Telefon, nätverk o porto</t>
  </si>
  <si>
    <t>Datorunderhåll, service, program, material</t>
  </si>
  <si>
    <t>Dropp Ut</t>
  </si>
  <si>
    <t>Julklappar ledare</t>
  </si>
  <si>
    <t>Finansiella kostnader</t>
  </si>
  <si>
    <t>Diverseavgifter, swish, resegaranti</t>
  </si>
  <si>
    <t>Ev. projekt</t>
  </si>
  <si>
    <t>Kontorsförsäkring</t>
  </si>
  <si>
    <t>Kansliet</t>
  </si>
  <si>
    <t>Netto verksamhet, inkl kanslikostnader</t>
  </si>
  <si>
    <t>Budget 2020</t>
  </si>
  <si>
    <t>Avskrivning, kajaker</t>
  </si>
  <si>
    <t>Avskrivning, Jackor</t>
  </si>
  <si>
    <t>Event</t>
  </si>
  <si>
    <t>Budget 2021</t>
  </si>
  <si>
    <t>Planhyra Visättra</t>
  </si>
  <si>
    <t>Hyra Kajakförråd</t>
  </si>
  <si>
    <t>Resor</t>
  </si>
  <si>
    <t>Resor kostnader</t>
  </si>
  <si>
    <t>Öppens klättring</t>
  </si>
  <si>
    <t>Klätterkurser, kostnader</t>
  </si>
  <si>
    <t>Övriga lokalkostnader</t>
  </si>
  <si>
    <t>BUDGET 2020-21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</si>
</sst>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</numFmts>
  <fonts count="46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20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9.421875" style="1" customWidth="1"/>
    <col min="2" max="2" width="6.28125" style="1" customWidth="1"/>
    <col min="3" max="3" width="7.28125" style="0" customWidth="1"/>
    <col min="4" max="4" width="16.28125" style="0" customWidth="1"/>
    <col min="5" max="5" width="17.8515625" style="1" customWidth="1"/>
    <col min="6" max="6" width="19.28125" style="1" customWidth="1"/>
    <col min="7" max="8" width="9.140625" style="1" customWidth="1"/>
    <col min="9" max="9" width="8.7109375" style="1" customWidth="1"/>
    <col min="10" max="16384" width="9.140625" style="1" customWidth="1"/>
  </cols>
  <sheetData>
    <row r="1" spans="1:3" ht="20.25">
      <c r="A1" s="4" t="s">
        <v>26</v>
      </c>
      <c r="B1" s="2"/>
      <c r="C1" s="1"/>
    </row>
    <row r="2" ht="12.75">
      <c r="C2" s="1"/>
    </row>
    <row r="3" spans="1:3" ht="26.25" thickBot="1">
      <c r="A3" s="17" t="s">
        <v>93</v>
      </c>
      <c r="B3" s="12"/>
      <c r="C3" s="12"/>
    </row>
    <row r="4" spans="2:5" ht="17.25" thickBot="1">
      <c r="B4" s="11"/>
      <c r="C4" s="11"/>
      <c r="D4" s="11" t="s">
        <v>81</v>
      </c>
      <c r="E4" s="20" t="s">
        <v>85</v>
      </c>
    </row>
    <row r="5" spans="1:4" ht="12.75">
      <c r="A5" s="5" t="s">
        <v>17</v>
      </c>
      <c r="C5" s="1"/>
      <c r="D5" s="3"/>
    </row>
    <row r="6" spans="1:4" ht="12" customHeight="1">
      <c r="A6" s="1" t="s">
        <v>0</v>
      </c>
      <c r="C6" s="1"/>
      <c r="D6" s="13"/>
    </row>
    <row r="7" spans="1:4" ht="12.75">
      <c r="A7" s="5" t="s">
        <v>27</v>
      </c>
      <c r="C7" s="1"/>
      <c r="D7" s="1"/>
    </row>
    <row r="8" spans="1:5" ht="12.75">
      <c r="A8" s="1" t="s">
        <v>1</v>
      </c>
      <c r="C8" s="1"/>
      <c r="D8" s="1">
        <v>677000</v>
      </c>
      <c r="E8" s="1">
        <v>500000</v>
      </c>
    </row>
    <row r="9" spans="1:4" ht="12.75">
      <c r="A9" s="5" t="s">
        <v>28</v>
      </c>
      <c r="C9" s="1"/>
      <c r="D9" s="1"/>
    </row>
    <row r="10" spans="1:5" ht="12.75">
      <c r="A10" s="1" t="s">
        <v>46</v>
      </c>
      <c r="C10" s="1"/>
      <c r="D10" s="1">
        <v>20000</v>
      </c>
      <c r="E10" s="1">
        <v>12500</v>
      </c>
    </row>
    <row r="11" spans="1:5" ht="12.75">
      <c r="A11" s="1" t="s">
        <v>88</v>
      </c>
      <c r="C11" s="1"/>
      <c r="D11" s="1">
        <v>40000</v>
      </c>
      <c r="E11" s="1">
        <v>490000</v>
      </c>
    </row>
    <row r="12" spans="1:5" ht="12.75">
      <c r="A12" s="1" t="s">
        <v>57</v>
      </c>
      <c r="C12" s="1"/>
      <c r="D12" s="1">
        <v>20000</v>
      </c>
      <c r="E12" s="1">
        <v>41000</v>
      </c>
    </row>
    <row r="13" spans="1:5" ht="12.75">
      <c r="A13" s="1" t="s">
        <v>58</v>
      </c>
      <c r="C13" s="1"/>
      <c r="D13" s="1">
        <v>5000</v>
      </c>
      <c r="E13" s="1">
        <v>2000</v>
      </c>
    </row>
    <row r="14" spans="1:5" ht="12.75">
      <c r="A14" s="1" t="s">
        <v>59</v>
      </c>
      <c r="C14" s="1"/>
      <c r="D14" s="1">
        <v>5000</v>
      </c>
      <c r="E14" s="1">
        <v>500</v>
      </c>
    </row>
    <row r="15" spans="1:5" ht="12.75">
      <c r="A15" s="5" t="s">
        <v>29</v>
      </c>
      <c r="C15" s="1"/>
      <c r="D15" s="1"/>
      <c r="E15" s="5"/>
    </row>
    <row r="16" spans="1:5" ht="12.75">
      <c r="A16" s="1" t="s">
        <v>53</v>
      </c>
      <c r="C16" s="1"/>
      <c r="D16" s="1"/>
      <c r="E16" s="5"/>
    </row>
    <row r="17" spans="1:5" ht="12.75">
      <c r="A17" s="1" t="s">
        <v>54</v>
      </c>
      <c r="C17" s="1"/>
      <c r="D17" s="1">
        <v>7000</v>
      </c>
      <c r="E17" s="1">
        <v>14400</v>
      </c>
    </row>
    <row r="18" spans="1:5" ht="12.75">
      <c r="A18" s="5" t="s">
        <v>30</v>
      </c>
      <c r="C18" s="1"/>
      <c r="D18" s="1"/>
      <c r="E18" s="5"/>
    </row>
    <row r="19" spans="1:5" ht="12.75">
      <c r="A19" s="1" t="s">
        <v>1</v>
      </c>
      <c r="C19" s="1"/>
      <c r="D19" s="1">
        <v>88000</v>
      </c>
      <c r="E19" s="1">
        <v>90000</v>
      </c>
    </row>
    <row r="20" spans="1:5" ht="12.75">
      <c r="A20" s="1" t="s">
        <v>2</v>
      </c>
      <c r="C20" s="1"/>
      <c r="D20" s="1">
        <v>0</v>
      </c>
      <c r="E20" s="1">
        <v>0</v>
      </c>
    </row>
    <row r="21" spans="1:5" ht="12.75">
      <c r="A21" s="5" t="s">
        <v>31</v>
      </c>
      <c r="C21" s="1"/>
      <c r="D21" s="1"/>
      <c r="E21" s="5"/>
    </row>
    <row r="22" spans="1:5" ht="12.75">
      <c r="A22" s="1" t="s">
        <v>46</v>
      </c>
      <c r="C22" s="1"/>
      <c r="D22" s="1"/>
      <c r="E22" s="1">
        <v>18000</v>
      </c>
    </row>
    <row r="23" spans="1:5" ht="12.75">
      <c r="A23" s="1" t="s">
        <v>1</v>
      </c>
      <c r="C23" s="1"/>
      <c r="D23" s="1">
        <v>50000</v>
      </c>
      <c r="E23" s="1">
        <v>66000</v>
      </c>
    </row>
    <row r="24" spans="3:5" ht="12.75">
      <c r="C24" s="1"/>
      <c r="D24" s="1"/>
      <c r="E24" s="5"/>
    </row>
    <row r="25" spans="1:5" ht="12.75">
      <c r="A25" s="5" t="s">
        <v>32</v>
      </c>
      <c r="C25" s="1"/>
      <c r="D25" s="1"/>
      <c r="E25" s="5"/>
    </row>
    <row r="26" spans="1:5" ht="12.75">
      <c r="A26" s="1" t="s">
        <v>46</v>
      </c>
      <c r="C26" s="1"/>
      <c r="D26" s="1">
        <v>35000</v>
      </c>
      <c r="E26" s="1">
        <v>22000</v>
      </c>
    </row>
    <row r="27" spans="1:5" ht="12.75">
      <c r="A27" s="1" t="s">
        <v>47</v>
      </c>
      <c r="C27" s="1"/>
      <c r="D27" s="1">
        <v>1000</v>
      </c>
      <c r="E27" s="1">
        <v>1000</v>
      </c>
    </row>
    <row r="28" spans="1:5" ht="12.75">
      <c r="A28" s="1" t="s">
        <v>48</v>
      </c>
      <c r="C28" s="1"/>
      <c r="D28" s="1">
        <v>7500</v>
      </c>
      <c r="E28" s="1">
        <v>0</v>
      </c>
    </row>
    <row r="29" spans="1:5" ht="12.75">
      <c r="A29" s="5" t="s">
        <v>33</v>
      </c>
      <c r="C29" s="1"/>
      <c r="D29" s="1"/>
      <c r="E29" s="5"/>
    </row>
    <row r="30" spans="1:5" ht="12.75">
      <c r="A30" s="1" t="s">
        <v>1</v>
      </c>
      <c r="C30" s="1"/>
      <c r="D30" s="1">
        <v>21000</v>
      </c>
      <c r="E30" s="1">
        <v>19000</v>
      </c>
    </row>
    <row r="31" spans="3:5" ht="12.75">
      <c r="C31" s="1"/>
      <c r="D31" s="1"/>
      <c r="E31" s="5"/>
    </row>
    <row r="32" spans="1:5" ht="12.75">
      <c r="A32" s="1" t="s">
        <v>34</v>
      </c>
      <c r="B32" s="8"/>
      <c r="C32" s="1"/>
      <c r="D32" s="1">
        <v>0</v>
      </c>
      <c r="E32" s="1">
        <v>0</v>
      </c>
    </row>
    <row r="33" spans="1:5" ht="12.75">
      <c r="A33" s="1" t="s">
        <v>2</v>
      </c>
      <c r="B33" s="8"/>
      <c r="C33" s="8"/>
      <c r="D33" s="6"/>
      <c r="E33" s="5"/>
    </row>
    <row r="34" spans="2:5" ht="12.75">
      <c r="B34" s="5"/>
      <c r="C34" s="14"/>
      <c r="D34" s="14">
        <f>SUM(D7:D33)</f>
        <v>976500</v>
      </c>
      <c r="E34" s="22">
        <f>SUM(E7:E33)</f>
        <v>1276400</v>
      </c>
    </row>
    <row r="35" spans="2:5" ht="12.75">
      <c r="B35" s="5"/>
      <c r="C35" s="14"/>
      <c r="D35" s="14"/>
      <c r="E35" s="9"/>
    </row>
    <row r="36" spans="1:5" ht="12.75">
      <c r="A36" s="1" t="s">
        <v>3</v>
      </c>
      <c r="C36" s="1"/>
      <c r="D36" s="1"/>
      <c r="E36" s="5"/>
    </row>
    <row r="37" spans="1:5" ht="12.75">
      <c r="A37" s="10" t="s">
        <v>25</v>
      </c>
      <c r="C37" s="1"/>
      <c r="D37" s="1"/>
      <c r="E37" s="5"/>
    </row>
    <row r="38" spans="1:5" ht="12.75">
      <c r="A38" s="1" t="s">
        <v>4</v>
      </c>
      <c r="C38" s="1"/>
      <c r="D38" s="1">
        <v>367000</v>
      </c>
      <c r="E38" s="1">
        <v>378000</v>
      </c>
    </row>
    <row r="39" spans="1:5" ht="13.5" customHeight="1">
      <c r="A39" s="1" t="s">
        <v>24</v>
      </c>
      <c r="C39" s="1"/>
      <c r="D39" s="1">
        <v>145000</v>
      </c>
      <c r="E39" s="1">
        <v>149000</v>
      </c>
    </row>
    <row r="40" spans="1:5" ht="13.5" customHeight="1">
      <c r="A40" s="1" t="s">
        <v>67</v>
      </c>
      <c r="C40" s="1"/>
      <c r="D40" s="1">
        <v>42000</v>
      </c>
      <c r="E40" s="1">
        <v>20000</v>
      </c>
    </row>
    <row r="41" spans="2:5" ht="13.5" customHeight="1">
      <c r="B41" s="5"/>
      <c r="C41" s="5"/>
      <c r="D41" s="5">
        <f>SUM(D38:D40)</f>
        <v>554000</v>
      </c>
      <c r="E41" s="5">
        <f>SUM(E38:E40)</f>
        <v>547000</v>
      </c>
    </row>
    <row r="42" spans="3:5" ht="13.5" customHeight="1">
      <c r="C42" s="1"/>
      <c r="D42" s="1"/>
      <c r="E42" s="5"/>
    </row>
    <row r="43" spans="1:5" ht="12.75">
      <c r="A43" s="10" t="s">
        <v>14</v>
      </c>
      <c r="B43" s="5"/>
      <c r="C43" s="5"/>
      <c r="D43" s="5">
        <v>0</v>
      </c>
      <c r="E43" s="5">
        <v>0</v>
      </c>
    </row>
    <row r="44" spans="1:5" ht="12.75">
      <c r="A44" s="10"/>
      <c r="B44" s="5"/>
      <c r="C44" s="5"/>
      <c r="D44" s="5"/>
      <c r="E44" s="5"/>
    </row>
    <row r="45" spans="1:5" ht="13.5" customHeight="1">
      <c r="A45" s="10" t="s">
        <v>21</v>
      </c>
      <c r="C45" s="1"/>
      <c r="D45" s="1"/>
      <c r="E45" s="5"/>
    </row>
    <row r="46" spans="1:5" ht="13.5" customHeight="1">
      <c r="A46" s="5" t="s">
        <v>79</v>
      </c>
      <c r="C46" s="1"/>
      <c r="D46" s="1"/>
      <c r="E46" s="5"/>
    </row>
    <row r="47" spans="1:5" ht="15" customHeight="1">
      <c r="A47" s="1" t="s">
        <v>68</v>
      </c>
      <c r="C47" s="1"/>
      <c r="D47" s="1">
        <v>99000</v>
      </c>
      <c r="E47" s="1">
        <v>110000</v>
      </c>
    </row>
    <row r="48" spans="1:5" ht="15" customHeight="1">
      <c r="A48" s="1" t="s">
        <v>69</v>
      </c>
      <c r="C48" s="1"/>
      <c r="D48" s="1">
        <v>21000</v>
      </c>
      <c r="E48" s="1">
        <v>22000</v>
      </c>
    </row>
    <row r="49" spans="1:5" ht="15" customHeight="1">
      <c r="A49" s="1" t="s">
        <v>70</v>
      </c>
      <c r="C49" s="1"/>
      <c r="D49" s="1">
        <v>11500</v>
      </c>
      <c r="E49" s="1">
        <v>13000</v>
      </c>
    </row>
    <row r="50" spans="1:5" ht="15" customHeight="1">
      <c r="A50" s="1" t="s">
        <v>92</v>
      </c>
      <c r="C50" s="1"/>
      <c r="D50" s="1">
        <v>0</v>
      </c>
      <c r="E50" s="1">
        <v>4000</v>
      </c>
    </row>
    <row r="51" spans="1:5" ht="12.75">
      <c r="A51" s="1" t="s">
        <v>5</v>
      </c>
      <c r="C51" s="1"/>
      <c r="D51" s="1">
        <v>1000</v>
      </c>
      <c r="E51" s="1">
        <v>1000</v>
      </c>
    </row>
    <row r="52" spans="1:5" ht="12.75">
      <c r="A52" s="1" t="s">
        <v>6</v>
      </c>
      <c r="C52" s="1"/>
      <c r="D52" s="13">
        <v>2000</v>
      </c>
      <c r="E52" s="1">
        <v>2000</v>
      </c>
    </row>
    <row r="53" spans="1:5" ht="12.75">
      <c r="A53" s="1" t="s">
        <v>7</v>
      </c>
      <c r="C53" s="1"/>
      <c r="D53" s="13">
        <v>5000</v>
      </c>
      <c r="E53" s="1">
        <v>5000</v>
      </c>
    </row>
    <row r="54" spans="1:5" ht="12.75">
      <c r="A54" s="1" t="s">
        <v>15</v>
      </c>
      <c r="C54" s="1"/>
      <c r="D54" s="13">
        <v>2000</v>
      </c>
      <c r="E54" s="1">
        <v>2000</v>
      </c>
    </row>
    <row r="55" spans="1:5" ht="12.75">
      <c r="A55" s="1" t="s">
        <v>71</v>
      </c>
      <c r="C55" s="1"/>
      <c r="D55" s="13">
        <v>25000</v>
      </c>
      <c r="E55" s="1">
        <v>15000</v>
      </c>
    </row>
    <row r="56" spans="1:5" ht="12.75">
      <c r="A56" s="1" t="s">
        <v>72</v>
      </c>
      <c r="C56" s="1"/>
      <c r="D56" s="13">
        <v>3000</v>
      </c>
      <c r="E56" s="1">
        <v>1000</v>
      </c>
    </row>
    <row r="57" spans="1:5" ht="12.75">
      <c r="A57" s="1" t="s">
        <v>16</v>
      </c>
      <c r="C57" s="1"/>
      <c r="D57" s="13">
        <v>5000</v>
      </c>
      <c r="E57" s="1">
        <v>4000</v>
      </c>
    </row>
    <row r="58" spans="1:5" ht="12.75">
      <c r="A58" s="1" t="s">
        <v>73</v>
      </c>
      <c r="C58" s="1"/>
      <c r="D58" s="13">
        <v>20000</v>
      </c>
      <c r="E58" s="1">
        <v>22000</v>
      </c>
    </row>
    <row r="59" spans="1:5" ht="12.75">
      <c r="A59" s="1" t="s">
        <v>8</v>
      </c>
      <c r="C59" s="1"/>
      <c r="D59" s="13">
        <v>7000</v>
      </c>
      <c r="E59" s="1">
        <v>7000</v>
      </c>
    </row>
    <row r="60" spans="1:5" ht="12.75">
      <c r="A60" s="1" t="s">
        <v>74</v>
      </c>
      <c r="C60" s="1"/>
      <c r="D60" s="13">
        <v>5000</v>
      </c>
      <c r="E60" s="1">
        <v>5000</v>
      </c>
    </row>
    <row r="61" spans="1:5" ht="12.75">
      <c r="A61" s="1" t="s">
        <v>78</v>
      </c>
      <c r="C61" s="1"/>
      <c r="D61" s="13">
        <v>3000</v>
      </c>
      <c r="E61" s="1">
        <v>3000</v>
      </c>
    </row>
    <row r="62" spans="1:5" ht="12.75">
      <c r="A62" s="5" t="s">
        <v>27</v>
      </c>
      <c r="C62" s="1"/>
      <c r="D62" s="13"/>
      <c r="E62" s="5"/>
    </row>
    <row r="63" spans="1:5" ht="12.75">
      <c r="A63" s="1" t="s">
        <v>37</v>
      </c>
      <c r="C63" s="1"/>
      <c r="D63" s="13">
        <v>85000</v>
      </c>
      <c r="E63" s="1">
        <v>50000</v>
      </c>
    </row>
    <row r="64" spans="1:5" ht="12.75">
      <c r="A64" s="1" t="s">
        <v>38</v>
      </c>
      <c r="C64" s="1"/>
      <c r="D64" s="13">
        <v>16000</v>
      </c>
      <c r="E64" s="1">
        <v>16000</v>
      </c>
    </row>
    <row r="65" spans="1:5" ht="12.75">
      <c r="A65" s="1" t="s">
        <v>39</v>
      </c>
      <c r="C65" s="1"/>
      <c r="D65" s="13">
        <v>0</v>
      </c>
      <c r="E65" s="1">
        <v>0</v>
      </c>
    </row>
    <row r="66" spans="1:5" ht="12.75">
      <c r="A66" s="1" t="s">
        <v>40</v>
      </c>
      <c r="C66" s="1"/>
      <c r="D66" s="13">
        <v>10000</v>
      </c>
      <c r="E66" s="1">
        <v>5000</v>
      </c>
    </row>
    <row r="67" spans="1:5" ht="12.75">
      <c r="A67" s="1" t="s">
        <v>41</v>
      </c>
      <c r="C67" s="1"/>
      <c r="D67" s="13">
        <v>20000</v>
      </c>
      <c r="E67" s="1">
        <v>30000</v>
      </c>
    </row>
    <row r="68" spans="1:5" ht="12.75">
      <c r="A68" s="1" t="s">
        <v>42</v>
      </c>
      <c r="C68" s="1"/>
      <c r="D68" s="13">
        <v>40000</v>
      </c>
      <c r="E68" s="1">
        <v>20000</v>
      </c>
    </row>
    <row r="69" spans="1:5" ht="12.75">
      <c r="A69" s="1" t="s">
        <v>43</v>
      </c>
      <c r="C69" s="1"/>
      <c r="D69" s="13">
        <v>140000</v>
      </c>
      <c r="E69" s="1">
        <v>150000</v>
      </c>
    </row>
    <row r="70" spans="1:5" ht="12.75">
      <c r="A70" s="1" t="s">
        <v>44</v>
      </c>
      <c r="C70" s="1"/>
      <c r="D70" s="13">
        <v>200000</v>
      </c>
      <c r="E70" s="1">
        <v>20000</v>
      </c>
    </row>
    <row r="71" spans="1:5" ht="12.75">
      <c r="A71" s="1" t="s">
        <v>83</v>
      </c>
      <c r="C71" s="1"/>
      <c r="D71" s="13">
        <v>40000</v>
      </c>
      <c r="E71" s="1">
        <v>40000</v>
      </c>
    </row>
    <row r="72" spans="1:5" ht="12.75">
      <c r="A72" s="1" t="s">
        <v>45</v>
      </c>
      <c r="C72" s="1"/>
      <c r="D72" s="13">
        <v>0</v>
      </c>
      <c r="E72" s="1">
        <v>0</v>
      </c>
    </row>
    <row r="73" spans="1:5" ht="12.75">
      <c r="A73" s="5" t="s">
        <v>28</v>
      </c>
      <c r="C73" s="1"/>
      <c r="D73" s="13"/>
      <c r="E73" s="5"/>
    </row>
    <row r="74" spans="1:5" ht="12.75">
      <c r="A74" s="1" t="s">
        <v>89</v>
      </c>
      <c r="C74" s="1"/>
      <c r="D74" s="13"/>
      <c r="E74" s="1">
        <v>424000</v>
      </c>
    </row>
    <row r="75" spans="1:5" ht="12.75">
      <c r="A75" s="1" t="s">
        <v>90</v>
      </c>
      <c r="C75" s="1"/>
      <c r="D75" s="13"/>
      <c r="E75" s="1">
        <v>1500</v>
      </c>
    </row>
    <row r="76" spans="1:5" ht="12.75">
      <c r="A76" s="1" t="s">
        <v>60</v>
      </c>
      <c r="C76" s="1"/>
      <c r="D76" s="13">
        <v>25000</v>
      </c>
      <c r="E76" s="1">
        <v>15000</v>
      </c>
    </row>
    <row r="77" spans="1:5" ht="12.75">
      <c r="A77" s="1" t="s">
        <v>91</v>
      </c>
      <c r="C77" s="1"/>
      <c r="D77" s="13"/>
      <c r="E77" s="1">
        <v>29000</v>
      </c>
    </row>
    <row r="78" spans="1:5" ht="12.75">
      <c r="A78" s="1" t="s">
        <v>61</v>
      </c>
      <c r="C78" s="1"/>
      <c r="D78" s="13">
        <v>25000</v>
      </c>
      <c r="E78" s="1">
        <v>7500</v>
      </c>
    </row>
    <row r="79" spans="1:5" ht="12.75">
      <c r="A79" s="1" t="s">
        <v>62</v>
      </c>
      <c r="C79" s="1"/>
      <c r="D79" s="13">
        <v>20000</v>
      </c>
      <c r="E79" s="1">
        <v>5000</v>
      </c>
    </row>
    <row r="80" spans="1:5" ht="12.75">
      <c r="A80" s="5" t="s">
        <v>29</v>
      </c>
      <c r="C80" s="1"/>
      <c r="D80" s="13"/>
      <c r="E80" s="5"/>
    </row>
    <row r="81" spans="1:5" ht="12.75">
      <c r="A81" s="1" t="s">
        <v>51</v>
      </c>
      <c r="C81" s="1"/>
      <c r="D81" s="13">
        <v>6000</v>
      </c>
      <c r="E81" s="1">
        <v>7000</v>
      </c>
    </row>
    <row r="82" spans="1:5" ht="12.75">
      <c r="A82" s="1" t="s">
        <v>52</v>
      </c>
      <c r="C82" s="1"/>
      <c r="D82" s="13"/>
      <c r="E82" s="5"/>
    </row>
    <row r="83" spans="1:5" ht="12.75">
      <c r="A83" s="1" t="s">
        <v>55</v>
      </c>
      <c r="C83" s="1"/>
      <c r="D83" s="13">
        <v>7200</v>
      </c>
      <c r="E83" s="1">
        <v>6000</v>
      </c>
    </row>
    <row r="84" spans="1:5" ht="12.75">
      <c r="A84" s="5" t="s">
        <v>30</v>
      </c>
      <c r="C84" s="1"/>
      <c r="D84" s="13"/>
      <c r="E84" s="5"/>
    </row>
    <row r="85" spans="1:5" ht="12.75">
      <c r="A85" s="1" t="s">
        <v>63</v>
      </c>
      <c r="C85" s="1"/>
      <c r="D85" s="13">
        <v>21200</v>
      </c>
      <c r="E85" s="1">
        <v>14000</v>
      </c>
    </row>
    <row r="86" spans="1:5" ht="12.75">
      <c r="A86" s="1" t="s">
        <v>61</v>
      </c>
      <c r="C86" s="1"/>
      <c r="D86" s="13">
        <v>36000</v>
      </c>
      <c r="E86" s="1">
        <v>29400</v>
      </c>
    </row>
    <row r="87" spans="1:5" ht="12.75">
      <c r="A87" s="1" t="s">
        <v>52</v>
      </c>
      <c r="C87" s="1"/>
      <c r="D87" s="13">
        <v>16200</v>
      </c>
      <c r="E87" s="1">
        <v>8000</v>
      </c>
    </row>
    <row r="88" spans="1:5" ht="12.75">
      <c r="A88" s="1" t="s">
        <v>64</v>
      </c>
      <c r="C88" s="1"/>
      <c r="D88" s="13">
        <v>2000</v>
      </c>
      <c r="E88" s="1">
        <v>1200</v>
      </c>
    </row>
    <row r="89" spans="1:5" ht="12.75">
      <c r="A89" s="5" t="s">
        <v>31</v>
      </c>
      <c r="C89" s="1"/>
      <c r="D89" s="13"/>
      <c r="E89" s="5"/>
    </row>
    <row r="90" spans="1:5" ht="12.75">
      <c r="A90" s="1" t="s">
        <v>82</v>
      </c>
      <c r="C90" s="1"/>
      <c r="D90" s="13">
        <v>11800</v>
      </c>
      <c r="E90" s="1">
        <v>20000</v>
      </c>
    </row>
    <row r="91" spans="1:5" ht="12.75">
      <c r="A91" s="1" t="s">
        <v>65</v>
      </c>
      <c r="C91" s="1"/>
      <c r="D91" s="13">
        <v>5400</v>
      </c>
      <c r="E91" s="1">
        <v>0</v>
      </c>
    </row>
    <row r="92" spans="1:5" ht="12.75">
      <c r="A92" s="1" t="s">
        <v>44</v>
      </c>
      <c r="C92" s="1"/>
      <c r="D92" s="13">
        <v>12000</v>
      </c>
      <c r="E92" s="1">
        <v>12000</v>
      </c>
    </row>
    <row r="93" spans="1:5" ht="12.75">
      <c r="A93" s="1" t="s">
        <v>52</v>
      </c>
      <c r="C93" s="1"/>
      <c r="D93" s="13">
        <v>0</v>
      </c>
      <c r="E93" s="1">
        <v>0</v>
      </c>
    </row>
    <row r="94" spans="1:5" ht="12.75">
      <c r="A94" s="1" t="s">
        <v>64</v>
      </c>
      <c r="C94" s="1"/>
      <c r="D94" s="13">
        <v>0</v>
      </c>
      <c r="E94" s="1">
        <v>5200</v>
      </c>
    </row>
    <row r="95" spans="1:5" ht="12.75">
      <c r="A95" s="1" t="s">
        <v>87</v>
      </c>
      <c r="C95" s="1"/>
      <c r="D95" s="13"/>
      <c r="E95" s="1">
        <v>8700</v>
      </c>
    </row>
    <row r="96" spans="1:5" ht="12.75">
      <c r="A96" s="5" t="s">
        <v>32</v>
      </c>
      <c r="C96" s="1"/>
      <c r="D96" s="13"/>
      <c r="E96" s="5"/>
    </row>
    <row r="97" spans="1:5" ht="12.75">
      <c r="A97" s="1" t="s">
        <v>49</v>
      </c>
      <c r="C97" s="1"/>
      <c r="D97" s="13">
        <v>4000</v>
      </c>
      <c r="E97" s="1">
        <v>6000</v>
      </c>
    </row>
    <row r="98" spans="1:5" ht="12.75">
      <c r="A98" s="1" t="s">
        <v>50</v>
      </c>
      <c r="C98" s="1"/>
      <c r="D98" s="13">
        <v>1000</v>
      </c>
      <c r="E98" s="1">
        <v>1000</v>
      </c>
    </row>
    <row r="99" spans="1:5" ht="12.75">
      <c r="A99" s="1" t="s">
        <v>51</v>
      </c>
      <c r="C99" s="1"/>
      <c r="D99" s="13">
        <v>1000</v>
      </c>
      <c r="E99" s="1">
        <v>0</v>
      </c>
    </row>
    <row r="100" spans="1:5" ht="12.75">
      <c r="A100" s="1" t="s">
        <v>52</v>
      </c>
      <c r="C100" s="1"/>
      <c r="D100" s="13">
        <v>1500</v>
      </c>
      <c r="E100" s="1">
        <v>1500</v>
      </c>
    </row>
    <row r="101" spans="1:5" ht="12.75">
      <c r="A101" s="1" t="s">
        <v>86</v>
      </c>
      <c r="C101" s="1"/>
      <c r="D101" s="13"/>
      <c r="E101" s="1">
        <v>4200</v>
      </c>
    </row>
    <row r="102" spans="1:5" ht="12.75">
      <c r="A102" s="5" t="s">
        <v>33</v>
      </c>
      <c r="C102" s="1"/>
      <c r="D102" s="13"/>
      <c r="E102" s="5"/>
    </row>
    <row r="103" spans="1:5" ht="12.75">
      <c r="A103" s="1" t="s">
        <v>56</v>
      </c>
      <c r="C103" s="1"/>
      <c r="D103" s="13">
        <v>10000</v>
      </c>
      <c r="E103" s="1">
        <v>6000</v>
      </c>
    </row>
    <row r="104" spans="1:5" ht="12.75">
      <c r="A104" s="1" t="s">
        <v>49</v>
      </c>
      <c r="C104" s="1"/>
      <c r="D104" s="13">
        <v>6000</v>
      </c>
      <c r="E104" s="1">
        <v>5000</v>
      </c>
    </row>
    <row r="105" spans="1:5" ht="12.75">
      <c r="A105" s="1" t="s">
        <v>52</v>
      </c>
      <c r="C105" s="1"/>
      <c r="D105" s="13">
        <v>1000</v>
      </c>
      <c r="E105" s="8">
        <v>1000</v>
      </c>
    </row>
    <row r="106" spans="1:4" ht="12.75">
      <c r="A106" s="5" t="s">
        <v>84</v>
      </c>
      <c r="C106" s="1"/>
      <c r="D106" s="13"/>
    </row>
    <row r="107" spans="1:5" ht="12.75">
      <c r="A107" s="5"/>
      <c r="C107" s="1"/>
      <c r="D107" s="13">
        <v>15000</v>
      </c>
      <c r="E107" s="1">
        <v>10000</v>
      </c>
    </row>
    <row r="108" spans="3:5" ht="12.75">
      <c r="C108" s="1"/>
      <c r="D108" s="13"/>
      <c r="E108" s="5"/>
    </row>
    <row r="109" spans="1:5" ht="12.75">
      <c r="A109" s="1" t="s">
        <v>9</v>
      </c>
      <c r="B109" s="8"/>
      <c r="C109" s="8"/>
      <c r="D109" s="16">
        <v>0</v>
      </c>
      <c r="E109" s="1">
        <v>0</v>
      </c>
    </row>
    <row r="110" spans="1:5" ht="12.75">
      <c r="A110" s="1" t="s">
        <v>22</v>
      </c>
      <c r="B110" s="10"/>
      <c r="C110" s="10"/>
      <c r="D110" s="7">
        <f>SUM(D47:D109)</f>
        <v>987800</v>
      </c>
      <c r="E110" s="1">
        <f>SUM(E47:E109)</f>
        <v>1175200</v>
      </c>
    </row>
    <row r="111" spans="1:5" ht="12.75">
      <c r="A111" s="1" t="s">
        <v>23</v>
      </c>
      <c r="B111" s="10"/>
      <c r="C111" s="10"/>
      <c r="D111" s="23">
        <f>D43+D110</f>
        <v>987800</v>
      </c>
      <c r="E111" s="6">
        <f>E43+E110</f>
        <v>1175200</v>
      </c>
    </row>
    <row r="112" spans="1:5" ht="15.75" customHeight="1">
      <c r="A112" s="1" t="s">
        <v>80</v>
      </c>
      <c r="B112" s="9"/>
      <c r="C112" s="5"/>
      <c r="D112" s="15">
        <f>D34-D110</f>
        <v>-11300</v>
      </c>
      <c r="E112" s="5">
        <f>E34-E110</f>
        <v>101200</v>
      </c>
    </row>
    <row r="113" spans="2:5" ht="9" customHeight="1">
      <c r="B113" s="9"/>
      <c r="C113" s="5"/>
      <c r="D113" s="15"/>
      <c r="E113" s="5"/>
    </row>
    <row r="114" spans="1:5" ht="15.75" customHeight="1">
      <c r="A114" s="5" t="s">
        <v>77</v>
      </c>
      <c r="B114" s="9"/>
      <c r="C114" s="5"/>
      <c r="D114" s="15"/>
      <c r="E114" s="5"/>
    </row>
    <row r="115" spans="1:5" ht="14.25" customHeight="1">
      <c r="A115" s="1" t="s">
        <v>20</v>
      </c>
      <c r="B115" s="9"/>
      <c r="C115" s="5"/>
      <c r="D115" s="19">
        <v>0</v>
      </c>
      <c r="E115" s="1">
        <v>0</v>
      </c>
    </row>
    <row r="116" spans="1:4" ht="14.25" customHeight="1">
      <c r="A116" s="1" t="s">
        <v>3</v>
      </c>
      <c r="B116" s="9"/>
      <c r="C116" s="5"/>
      <c r="D116" s="19"/>
    </row>
    <row r="117" spans="1:5" ht="14.25" customHeight="1">
      <c r="A117" s="1" t="s">
        <v>18</v>
      </c>
      <c r="B117" s="9"/>
      <c r="C117" s="5"/>
      <c r="D117" s="19">
        <v>0</v>
      </c>
      <c r="E117" s="1">
        <v>0</v>
      </c>
    </row>
    <row r="118" spans="1:5" ht="14.25" customHeight="1">
      <c r="A118" s="1" t="s">
        <v>9</v>
      </c>
      <c r="B118" s="9"/>
      <c r="C118" s="5"/>
      <c r="D118" s="19">
        <v>0</v>
      </c>
      <c r="E118" s="1">
        <v>0</v>
      </c>
    </row>
    <row r="119" spans="1:5" ht="14.25" customHeight="1">
      <c r="A119" s="1" t="s">
        <v>19</v>
      </c>
      <c r="B119" s="9"/>
      <c r="C119" s="5"/>
      <c r="D119" s="21">
        <f>SUM(D117:D118)</f>
        <v>0</v>
      </c>
      <c r="E119" s="1">
        <f>SUM(E117:E118)</f>
        <v>0</v>
      </c>
    </row>
    <row r="120" spans="1:5" ht="13.5" customHeight="1">
      <c r="A120" s="1" t="s">
        <v>13</v>
      </c>
      <c r="B120" s="9"/>
      <c r="C120" s="5"/>
      <c r="D120" s="19">
        <v>0</v>
      </c>
      <c r="E120" s="1">
        <v>0</v>
      </c>
    </row>
    <row r="121" spans="2:4" ht="11.25" customHeight="1">
      <c r="B121" s="7"/>
      <c r="C121" s="1"/>
      <c r="D121" s="13"/>
    </row>
    <row r="122" spans="1:5" ht="12.75">
      <c r="A122" s="5"/>
      <c r="C122" s="1"/>
      <c r="D122" s="13"/>
      <c r="E122" s="5"/>
    </row>
    <row r="123" spans="1:5" ht="12.75">
      <c r="A123" s="5" t="s">
        <v>0</v>
      </c>
      <c r="C123" s="1"/>
      <c r="D123" s="13"/>
      <c r="E123" s="5"/>
    </row>
    <row r="124" spans="1:5" ht="12.75">
      <c r="A124" s="1" t="s">
        <v>10</v>
      </c>
      <c r="C124" s="1"/>
      <c r="D124" s="13">
        <v>170000</v>
      </c>
      <c r="E124" s="6">
        <v>180000</v>
      </c>
    </row>
    <row r="125" spans="2:5" ht="12.75">
      <c r="B125" s="5"/>
      <c r="C125" s="5"/>
      <c r="D125" s="14">
        <f>SUM(D124:D124)</f>
        <v>170000</v>
      </c>
      <c r="E125" s="5">
        <f>SUM(E124:E124)</f>
        <v>180000</v>
      </c>
    </row>
    <row r="126" spans="1:5" ht="13.5" customHeight="1">
      <c r="A126" s="5" t="s">
        <v>75</v>
      </c>
      <c r="C126" s="1"/>
      <c r="D126" s="13"/>
      <c r="E126" s="5"/>
    </row>
    <row r="127" spans="1:5" ht="12.75">
      <c r="A127" s="1" t="s">
        <v>76</v>
      </c>
      <c r="B127" s="8"/>
      <c r="C127" s="8"/>
      <c r="D127" s="16">
        <v>7000</v>
      </c>
      <c r="E127" s="6">
        <v>4000</v>
      </c>
    </row>
    <row r="128" spans="2:5" ht="12.75">
      <c r="B128" s="5"/>
      <c r="C128" s="5"/>
      <c r="D128" s="14">
        <f>SUM(D127)</f>
        <v>7000</v>
      </c>
      <c r="E128" s="5">
        <f>SUM(E127)</f>
        <v>4000</v>
      </c>
    </row>
    <row r="129" spans="1:5" ht="15.75" customHeight="1">
      <c r="A129" s="5" t="s">
        <v>66</v>
      </c>
      <c r="C129" s="1"/>
      <c r="D129" s="13"/>
      <c r="E129" s="5"/>
    </row>
    <row r="130" spans="1:5" ht="12.75">
      <c r="A130" s="1" t="s">
        <v>36</v>
      </c>
      <c r="C130" s="1"/>
      <c r="D130" s="13">
        <v>75000</v>
      </c>
      <c r="E130" s="1">
        <v>75000</v>
      </c>
    </row>
    <row r="131" spans="1:5" ht="12.75">
      <c r="A131" s="1" t="s">
        <v>35</v>
      </c>
      <c r="C131" s="1"/>
      <c r="D131" s="13">
        <v>226000</v>
      </c>
      <c r="E131" s="6">
        <v>210000</v>
      </c>
    </row>
    <row r="132" spans="2:5" ht="12.75">
      <c r="B132" s="5"/>
      <c r="C132" s="5"/>
      <c r="D132" s="14">
        <f>SUM(D130:D131)</f>
        <v>301000</v>
      </c>
      <c r="E132" s="5">
        <f>SUM(E130:E131)</f>
        <v>285000</v>
      </c>
    </row>
    <row r="133" spans="3:5" ht="12" customHeight="1">
      <c r="C133" s="1"/>
      <c r="D133" s="13"/>
      <c r="E133" s="5"/>
    </row>
    <row r="134" spans="1:5" ht="12.75">
      <c r="A134" s="5" t="s">
        <v>11</v>
      </c>
      <c r="C134" s="1"/>
      <c r="D134" s="13">
        <f>D34+D115+D125+D132</f>
        <v>1447500</v>
      </c>
      <c r="E134" s="5">
        <f>E34+E115+E125+E132</f>
        <v>1741400</v>
      </c>
    </row>
    <row r="135" spans="1:5" ht="12.75">
      <c r="A135" s="5" t="s">
        <v>12</v>
      </c>
      <c r="B135" s="13"/>
      <c r="C135" s="13"/>
      <c r="D135" s="13">
        <f>D41+D110+D119+D128</f>
        <v>1548800</v>
      </c>
      <c r="E135" s="5">
        <f>E41+E110+E119+E128</f>
        <v>1726200</v>
      </c>
    </row>
    <row r="136" spans="1:5" ht="18" customHeight="1">
      <c r="A136" s="1" t="s">
        <v>13</v>
      </c>
      <c r="B136" s="14"/>
      <c r="C136" s="14"/>
      <c r="D136" s="14">
        <f>SUM(D134-D135)</f>
        <v>-101300</v>
      </c>
      <c r="E136" s="5">
        <f>SUM(E134-E135)</f>
        <v>15200</v>
      </c>
    </row>
    <row r="137" ht="12.75">
      <c r="E137" s="5"/>
    </row>
    <row r="138" spans="2:5" ht="15.75">
      <c r="B138" s="18"/>
      <c r="C138" s="18"/>
      <c r="E13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studiecentralen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Bäcklund</dc:creator>
  <cp:keywords/>
  <dc:description/>
  <cp:lastModifiedBy>Rune Lindqvist</cp:lastModifiedBy>
  <cp:lastPrinted>2012-11-27T08:10:12Z</cp:lastPrinted>
  <dcterms:created xsi:type="dcterms:W3CDTF">1998-11-17T13:56:54Z</dcterms:created>
  <dcterms:modified xsi:type="dcterms:W3CDTF">2021-02-22T14:46:22Z</dcterms:modified>
  <cp:category/>
  <cp:version/>
  <cp:contentType/>
  <cp:contentStatus/>
</cp:coreProperties>
</file>